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<sst xmlns="http://schemas.openxmlformats.org/spreadsheetml/2006/main" count="162" uniqueCount="76">
  <si>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</si>
  <si>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</si>
  <si>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</si>
  <si>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</si>
  <si>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</si>
  <si>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</si>
  <si>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</si>
  <si>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</si>
  <si>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</si>
  <si>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</si>
  <si>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</si>
  <si>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</si>
  <si>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</si>
  <si>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</si>
  <si>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</si>
  <si>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</si>
  <si>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</si>
  <si>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</si>
  <si>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</si>
  <si>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</si>
  <si>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</si>
  <si>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</si>
  <si>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</si>
  <si>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</si>
  <si>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</si>
  <si>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</si>
  <si>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</si>
  <si>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</si>
  <si>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</si>
  <si>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</si>
  <si>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</si>
  <si>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</si>
  <si>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</si>
  <si>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</si>
  <si>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</si>
  <si>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</si>
  <si>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</si>
  <si>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</si>
  <si>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</si>
  <si>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</si>
  <si>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</si>
  <si>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</si>
  <si>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</si>
  <si>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</si>
  <si>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</si>
  <si>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</si>
  <si>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</si>
  <si>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</si>
  <si>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</si>
  <si>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</si>
  <si>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</si>
  <si>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</si>
  <si>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</si>
  <si>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</si>
  <si>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</si>
  <si>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</si>
  <si>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</si>
  <si>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</si>
  <si>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</si>
  <si>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</si>
  <si>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</si>
  <si>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</si>
  <si>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</si>
  <si>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</si>
  <si>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</si>
  <si>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</si>
  <si>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</si>
  <si>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</si>
  <si>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</si>
  <si>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приложение 2</t>
  </si>
  <si>
    <t>Расходы бюджета Калтанского городского округа по разделам,</t>
  </si>
  <si>
    <t>подразделам классификации расходов бюджета</t>
  </si>
  <si>
    <t>утверждено</t>
  </si>
  <si>
    <t>исполнено</t>
  </si>
  <si>
    <t>процент исполнения</t>
  </si>
  <si>
    <t>за  2019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</si>
</sst>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8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9" fillId="0" borderId="7" applyNumberFormat="0" applyFill="0" applyAlignment="0" applyProtection="0"/>
    <xf numFmtId="0" fontId="4" fillId="0" borderId="3">
      <alignment vertical="top"/>
      <protection/>
    </xf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54" fillId="0" borderId="0" applyNumberFormat="0" applyFill="0" applyBorder="0" applyAlignment="0" applyProtection="0"/>
    <xf numFmtId="0" fontId="40" fillId="31" borderId="9" applyNumberFormat="0" applyFont="0" applyAlignment="0" applyProtection="0"/>
    <xf numFmtId="9" fontId="4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top"/>
    </xf>
    <xf numFmtId="0" fontId="5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5" fillId="0" borderId="0" xfId="0" applyFont="1" applyAlignment="1">
      <alignment vertical="top"/>
    </xf>
    <xf numFmtId="2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 vertical="top"/>
    </xf>
    <xf numFmtId="0" fontId="17" fillId="0" borderId="0" xfId="0" applyFont="1" applyAlignment="1">
      <alignment vertical="top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center" vertical="top"/>
    </xf>
    <xf numFmtId="4" fontId="19" fillId="0" borderId="3" xfId="0" applyNumberFormat="1" applyFont="1" applyBorder="1" applyAlignment="1">
      <alignment horizontal="right" vertical="top"/>
    </xf>
    <xf numFmtId="0" fontId="20" fillId="0" borderId="3" xfId="0" applyNumberFormat="1" applyFont="1" applyBorder="1" applyAlignment="1">
      <alignment horizontal="left" vertical="top" wrapText="1"/>
    </xf>
    <xf numFmtId="49" fontId="20" fillId="0" borderId="3" xfId="0" applyNumberFormat="1" applyFont="1" applyBorder="1" applyAlignment="1">
      <alignment horizontal="center" vertical="top"/>
    </xf>
    <xf numFmtId="4" fontId="20" fillId="0" borderId="3" xfId="0" applyNumberFormat="1" applyFont="1" applyBorder="1" applyAlignment="1">
      <alignment horizontal="right" vertical="top"/>
    </xf>
    <xf numFmtId="0" fontId="22" fillId="0" borderId="1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right" vertical="top"/>
    </xf>
    <xf numFmtId="0" fontId="16" fillId="0" borderId="0" xfId="0" applyFont="1" applyBorder="1" applyAlignment="1">
      <alignment horizontal="center" vertical="top" shrinkToFit="1"/>
    </xf>
    <xf numFmtId="0" fontId="16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left" vertical="top"/>
    </xf>
    <xf numFmtId="49" fontId="17" fillId="0" borderId="0" xfId="0" applyNumberFormat="1" applyFont="1" applyAlignment="1">
      <alignment vertical="top"/>
    </xf>
    <xf numFmtId="0" fontId="15" fillId="0" borderId="3" xfId="0" applyFont="1" applyBorder="1" applyAlignment="1">
      <alignment horizontal="center" vertical="center" wrapText="1"/>
    </xf>
    <xf numFmtId="168" fontId="19" fillId="0" borderId="3" xfId="0" applyNumberFormat="1" applyFont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9"/>
  <sheetViews>
    <sheetView showGridLines="0" tabSelected="1" zoomScalePageLayoutView="0" workbookViewId="0" topLeftCell="A1">
      <pane ySplit="14" topLeftCell="A63" activePane="bottomLeft" state="frozen"/>
      <selection pane="topLeft" activeCell="A1" sqref="A1"/>
      <selection pane="bottomLeft" activeCell="I17" sqref="I17"/>
    </sheetView>
  </sheetViews>
  <sheetFormatPr defaultColWidth="10.28125" defaultRowHeight="12"/>
  <cols>
    <col min="1" max="1" width="48.57421875" style="0" customWidth="1"/>
    <col min="2" max="2" width="8.421875" style="0" customWidth="1"/>
    <col min="3" max="3" width="13.00390625" style="0" customWidth="1"/>
    <col min="4" max="4" width="19.7109375" style="0" customWidth="1"/>
    <col min="5" max="5" width="18.421875" style="0" customWidth="1"/>
    <col min="6" max="6" width="17.42187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3" spans="1:6" ht="18">
      <c r="A3" s="16"/>
      <c r="B3" s="17"/>
      <c r="C3" s="17"/>
      <c r="D3" s="18"/>
      <c r="E3" s="51" t="s">
        <v>69</v>
      </c>
      <c r="F3" s="51"/>
    </row>
    <row r="4" spans="1:6" ht="15">
      <c r="A4" s="19"/>
      <c r="B4" s="20"/>
      <c r="C4" s="21"/>
      <c r="D4" s="22"/>
      <c r="E4" s="22"/>
      <c r="F4" s="21"/>
    </row>
    <row r="5" spans="1:6" ht="17.25">
      <c r="A5" s="52" t="s">
        <v>70</v>
      </c>
      <c r="B5" s="53"/>
      <c r="C5" s="53"/>
      <c r="D5" s="53"/>
      <c r="E5" s="53"/>
      <c r="F5" s="23"/>
    </row>
    <row r="6" spans="1:6" ht="17.25">
      <c r="A6" s="52" t="s">
        <v>71</v>
      </c>
      <c r="B6" s="53"/>
      <c r="C6" s="53"/>
      <c r="D6" s="53"/>
      <c r="E6" s="53"/>
      <c r="F6" s="23"/>
    </row>
    <row r="7" spans="1:6" ht="17.25">
      <c r="A7" s="54" t="s">
        <v>75</v>
      </c>
      <c r="B7" s="53"/>
      <c r="C7" s="53"/>
      <c r="D7" s="53"/>
      <c r="E7" s="53"/>
      <c r="F7" s="23"/>
    </row>
    <row r="8" spans="1:6" ht="13.5">
      <c r="A8" s="24"/>
      <c r="B8" s="25"/>
      <c r="C8" s="55"/>
      <c r="D8" s="56"/>
      <c r="E8" s="56"/>
      <c r="F8" s="26"/>
    </row>
    <row r="9" spans="1:8" ht="9.75" customHeight="1">
      <c r="A9" s="2"/>
      <c r="B9" s="3"/>
      <c r="C9" s="43"/>
      <c r="D9" s="44"/>
      <c r="E9" s="44"/>
      <c r="F9" s="1"/>
      <c r="G9" s="1"/>
      <c r="H9" s="1"/>
    </row>
    <row r="10" spans="1:8" ht="9.75" customHeight="1">
      <c r="A10" s="2"/>
      <c r="B10" s="3"/>
      <c r="C10" s="43"/>
      <c r="D10" s="45"/>
      <c r="E10" s="45"/>
      <c r="F10" s="45"/>
      <c r="G10" s="45"/>
      <c r="H10" s="45"/>
    </row>
    <row r="11" spans="1:7" ht="11.25" customHeight="1">
      <c r="A11" s="4"/>
      <c r="B11" s="4"/>
      <c r="C11" s="4"/>
      <c r="E11" s="4"/>
      <c r="F11" s="37" t="s">
        <v>4</v>
      </c>
      <c r="G11" s="4"/>
    </row>
    <row r="12" spans="1:8" ht="42" customHeight="1">
      <c r="A12" s="46" t="s">
        <v>0</v>
      </c>
      <c r="B12" s="48" t="s">
        <v>1</v>
      </c>
      <c r="C12" s="49"/>
      <c r="D12" s="50" t="s">
        <v>72</v>
      </c>
      <c r="E12" s="50" t="s">
        <v>73</v>
      </c>
      <c r="F12" s="57" t="s">
        <v>74</v>
      </c>
      <c r="G12" s="6"/>
      <c r="H12" s="6"/>
    </row>
    <row r="13" spans="1:8" ht="24.75" customHeight="1">
      <c r="A13" s="47"/>
      <c r="B13" s="27" t="s">
        <v>2</v>
      </c>
      <c r="C13" s="28" t="s">
        <v>3</v>
      </c>
      <c r="D13" s="50"/>
      <c r="E13" s="50"/>
      <c r="F13" s="57"/>
      <c r="G13" s="6"/>
      <c r="H13" s="6"/>
    </row>
    <row r="14" spans="1:8" ht="28.5" customHeight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7"/>
      <c r="H14" s="7"/>
    </row>
    <row r="15" spans="1:8" ht="13.5">
      <c r="A15" s="29" t="s">
        <v>5</v>
      </c>
      <c r="B15" s="30" t="s">
        <v>6</v>
      </c>
      <c r="C15" s="30" t="s">
        <v>6</v>
      </c>
      <c r="D15" s="31">
        <v>1393447.64</v>
      </c>
      <c r="E15" s="31">
        <f>SUM(E16)+E23+E25+E27+E33+E38+E40+E46+E50+E56+E60+E63</f>
        <v>1369949.5400000003</v>
      </c>
      <c r="F15" s="58">
        <f>SUM(E15)/D15*100</f>
        <v>98.31367183628088</v>
      </c>
      <c r="G15" s="15"/>
      <c r="H15" s="15"/>
    </row>
    <row r="16" spans="1:8" ht="13.5">
      <c r="A16" s="29" t="s">
        <v>7</v>
      </c>
      <c r="B16" s="30" t="s">
        <v>8</v>
      </c>
      <c r="C16" s="30" t="s">
        <v>6</v>
      </c>
      <c r="D16" s="31">
        <v>104998.89</v>
      </c>
      <c r="E16" s="31">
        <f>SUM(E17:E22)</f>
        <v>100080.23</v>
      </c>
      <c r="F16" s="58">
        <f aca="true" t="shared" si="0" ref="F16:F64">SUM(E16)/D16*100</f>
        <v>95.31551238303567</v>
      </c>
      <c r="G16" s="15"/>
      <c r="H16" s="15"/>
    </row>
    <row r="17" spans="1:8" ht="54.75">
      <c r="A17" s="32" t="s">
        <v>9</v>
      </c>
      <c r="B17" s="33" t="s">
        <v>8</v>
      </c>
      <c r="C17" s="33" t="s">
        <v>10</v>
      </c>
      <c r="D17" s="34">
        <v>1978.47</v>
      </c>
      <c r="E17" s="34">
        <v>1952.24</v>
      </c>
      <c r="F17" s="58">
        <f t="shared" si="0"/>
        <v>98.67422806512103</v>
      </c>
      <c r="G17" s="8"/>
      <c r="H17" s="8"/>
    </row>
    <row r="18" spans="1:8" ht="79.5" customHeight="1">
      <c r="A18" s="32" t="s">
        <v>11</v>
      </c>
      <c r="B18" s="33" t="s">
        <v>8</v>
      </c>
      <c r="C18" s="33" t="s">
        <v>12</v>
      </c>
      <c r="D18" s="34">
        <v>3193.63</v>
      </c>
      <c r="E18" s="34">
        <v>3120.14</v>
      </c>
      <c r="F18" s="58">
        <f t="shared" si="0"/>
        <v>97.6988567867912</v>
      </c>
      <c r="G18" s="8"/>
      <c r="H18" s="8"/>
    </row>
    <row r="19" spans="1:8" ht="82.5">
      <c r="A19" s="32" t="s">
        <v>13</v>
      </c>
      <c r="B19" s="33" t="s">
        <v>8</v>
      </c>
      <c r="C19" s="33" t="s">
        <v>14</v>
      </c>
      <c r="D19" s="34">
        <v>24638.75</v>
      </c>
      <c r="E19" s="34">
        <v>24638.48</v>
      </c>
      <c r="F19" s="58">
        <f t="shared" si="0"/>
        <v>99.99890416518696</v>
      </c>
      <c r="G19" s="8"/>
      <c r="H19" s="8"/>
    </row>
    <row r="20" spans="1:8" ht="13.5">
      <c r="A20" s="32" t="s">
        <v>15</v>
      </c>
      <c r="B20" s="33" t="s">
        <v>8</v>
      </c>
      <c r="C20" s="33" t="s">
        <v>16</v>
      </c>
      <c r="D20" s="34">
        <v>6.6</v>
      </c>
      <c r="E20" s="34">
        <v>0</v>
      </c>
      <c r="F20" s="58">
        <f t="shared" si="0"/>
        <v>0</v>
      </c>
      <c r="G20" s="8"/>
      <c r="H20" s="8"/>
    </row>
    <row r="21" spans="1:8" ht="69">
      <c r="A21" s="32" t="s">
        <v>17</v>
      </c>
      <c r="B21" s="33" t="s">
        <v>8</v>
      </c>
      <c r="C21" s="33" t="s">
        <v>18</v>
      </c>
      <c r="D21" s="34">
        <v>1333.01</v>
      </c>
      <c r="E21" s="34">
        <v>1330.67</v>
      </c>
      <c r="F21" s="58">
        <f t="shared" si="0"/>
        <v>99.824457430927</v>
      </c>
      <c r="G21" s="8"/>
      <c r="H21" s="8"/>
    </row>
    <row r="22" spans="1:8" ht="27">
      <c r="A22" s="32" t="s">
        <v>20</v>
      </c>
      <c r="B22" s="33" t="s">
        <v>8</v>
      </c>
      <c r="C22" s="33" t="s">
        <v>21</v>
      </c>
      <c r="D22" s="34">
        <v>73848.44</v>
      </c>
      <c r="E22" s="34">
        <v>69038.7</v>
      </c>
      <c r="F22" s="58">
        <f t="shared" si="0"/>
        <v>93.48701204791867</v>
      </c>
      <c r="G22" s="8"/>
      <c r="H22" s="8"/>
    </row>
    <row r="23" spans="1:8" ht="13.5">
      <c r="A23" s="29" t="s">
        <v>22</v>
      </c>
      <c r="B23" s="30" t="s">
        <v>10</v>
      </c>
      <c r="C23" s="30" t="s">
        <v>6</v>
      </c>
      <c r="D23" s="31">
        <v>1981.5</v>
      </c>
      <c r="E23" s="31">
        <v>1981.5</v>
      </c>
      <c r="F23" s="58">
        <f t="shared" si="0"/>
        <v>100</v>
      </c>
      <c r="G23" s="15"/>
      <c r="H23" s="15"/>
    </row>
    <row r="24" spans="1:8" ht="27">
      <c r="A24" s="32" t="s">
        <v>23</v>
      </c>
      <c r="B24" s="33" t="s">
        <v>10</v>
      </c>
      <c r="C24" s="33" t="s">
        <v>12</v>
      </c>
      <c r="D24" s="34">
        <v>1981.5</v>
      </c>
      <c r="E24" s="34">
        <v>1981.5</v>
      </c>
      <c r="F24" s="58">
        <f t="shared" si="0"/>
        <v>100</v>
      </c>
      <c r="G24" s="8"/>
      <c r="H24" s="8"/>
    </row>
    <row r="25" spans="1:8" ht="41.25">
      <c r="A25" s="29" t="s">
        <v>24</v>
      </c>
      <c r="B25" s="30" t="s">
        <v>12</v>
      </c>
      <c r="C25" s="30" t="s">
        <v>6</v>
      </c>
      <c r="D25" s="31">
        <v>7540.22</v>
      </c>
      <c r="E25" s="31">
        <v>7386.4</v>
      </c>
      <c r="F25" s="58">
        <f t="shared" si="0"/>
        <v>97.96000647195969</v>
      </c>
      <c r="G25" s="15"/>
      <c r="H25" s="15"/>
    </row>
    <row r="26" spans="1:8" ht="54.75">
      <c r="A26" s="32" t="s">
        <v>25</v>
      </c>
      <c r="B26" s="33" t="s">
        <v>12</v>
      </c>
      <c r="C26" s="33" t="s">
        <v>26</v>
      </c>
      <c r="D26" s="34">
        <v>7540.22</v>
      </c>
      <c r="E26" s="34">
        <v>7386.4</v>
      </c>
      <c r="F26" s="58">
        <f t="shared" si="0"/>
        <v>97.96000647195969</v>
      </c>
      <c r="G26" s="8"/>
      <c r="H26" s="8"/>
    </row>
    <row r="27" spans="1:8" ht="13.5">
      <c r="A27" s="29" t="s">
        <v>27</v>
      </c>
      <c r="B27" s="30" t="s">
        <v>14</v>
      </c>
      <c r="C27" s="30" t="s">
        <v>6</v>
      </c>
      <c r="D27" s="31">
        <v>115423.92</v>
      </c>
      <c r="E27" s="31">
        <f>SUM(E28:E32)</f>
        <v>110799.78</v>
      </c>
      <c r="F27" s="58">
        <f t="shared" si="0"/>
        <v>95.99377667991176</v>
      </c>
      <c r="G27" s="15"/>
      <c r="H27" s="15"/>
    </row>
    <row r="28" spans="1:8" ht="13.5">
      <c r="A28" s="32" t="s">
        <v>28</v>
      </c>
      <c r="B28" s="33" t="s">
        <v>14</v>
      </c>
      <c r="C28" s="33" t="s">
        <v>8</v>
      </c>
      <c r="D28" s="34">
        <v>928.6</v>
      </c>
      <c r="E28" s="34">
        <v>926.7</v>
      </c>
      <c r="F28" s="58">
        <f t="shared" si="0"/>
        <v>99.7953909110489</v>
      </c>
      <c r="G28" s="8"/>
      <c r="H28" s="8"/>
    </row>
    <row r="29" spans="1:8" ht="13.5">
      <c r="A29" s="32" t="s">
        <v>29</v>
      </c>
      <c r="B29" s="33" t="s">
        <v>14</v>
      </c>
      <c r="C29" s="33" t="s">
        <v>10</v>
      </c>
      <c r="D29" s="34">
        <v>9168.29</v>
      </c>
      <c r="E29" s="34">
        <v>9168.29</v>
      </c>
      <c r="F29" s="58">
        <f t="shared" si="0"/>
        <v>100</v>
      </c>
      <c r="G29" s="8"/>
      <c r="H29" s="8"/>
    </row>
    <row r="30" spans="1:8" ht="13.5">
      <c r="A30" s="32" t="s">
        <v>30</v>
      </c>
      <c r="B30" s="33" t="s">
        <v>14</v>
      </c>
      <c r="C30" s="33" t="s">
        <v>31</v>
      </c>
      <c r="D30" s="34">
        <v>17376.16</v>
      </c>
      <c r="E30" s="34">
        <v>17229.71</v>
      </c>
      <c r="F30" s="58">
        <f t="shared" si="0"/>
        <v>99.1571785710997</v>
      </c>
      <c r="G30" s="8"/>
      <c r="H30" s="8"/>
    </row>
    <row r="31" spans="1:8" ht="27">
      <c r="A31" s="32" t="s">
        <v>32</v>
      </c>
      <c r="B31" s="33" t="s">
        <v>14</v>
      </c>
      <c r="C31" s="33" t="s">
        <v>26</v>
      </c>
      <c r="D31" s="34">
        <v>70219.64</v>
      </c>
      <c r="E31" s="34">
        <v>65848.71</v>
      </c>
      <c r="F31" s="58">
        <f t="shared" si="0"/>
        <v>93.77534547314684</v>
      </c>
      <c r="G31" s="8"/>
      <c r="H31" s="8"/>
    </row>
    <row r="32" spans="1:8" ht="27">
      <c r="A32" s="32" t="s">
        <v>33</v>
      </c>
      <c r="B32" s="33" t="s">
        <v>14</v>
      </c>
      <c r="C32" s="33" t="s">
        <v>34</v>
      </c>
      <c r="D32" s="34">
        <v>17731.23</v>
      </c>
      <c r="E32" s="34">
        <v>17626.37</v>
      </c>
      <c r="F32" s="58">
        <f t="shared" si="0"/>
        <v>99.40861406681883</v>
      </c>
      <c r="G32" s="8"/>
      <c r="H32" s="8"/>
    </row>
    <row r="33" spans="1:8" ht="27">
      <c r="A33" s="29" t="s">
        <v>35</v>
      </c>
      <c r="B33" s="30" t="s">
        <v>16</v>
      </c>
      <c r="C33" s="30" t="s">
        <v>6</v>
      </c>
      <c r="D33" s="31">
        <v>270478.94</v>
      </c>
      <c r="E33" s="31">
        <f>SUM(E34:E37)</f>
        <v>265505.63</v>
      </c>
      <c r="F33" s="58">
        <f t="shared" si="0"/>
        <v>98.16129492373787</v>
      </c>
      <c r="G33" s="15"/>
      <c r="H33" s="15"/>
    </row>
    <row r="34" spans="1:8" ht="13.5">
      <c r="A34" s="32" t="s">
        <v>36</v>
      </c>
      <c r="B34" s="33" t="s">
        <v>16</v>
      </c>
      <c r="C34" s="33" t="s">
        <v>8</v>
      </c>
      <c r="D34" s="34">
        <v>18166.41</v>
      </c>
      <c r="E34" s="34">
        <v>18166.41</v>
      </c>
      <c r="F34" s="58">
        <f t="shared" si="0"/>
        <v>100</v>
      </c>
      <c r="G34" s="8"/>
      <c r="H34" s="8"/>
    </row>
    <row r="35" spans="1:8" ht="13.5">
      <c r="A35" s="32" t="s">
        <v>37</v>
      </c>
      <c r="B35" s="33" t="s">
        <v>16</v>
      </c>
      <c r="C35" s="33" t="s">
        <v>10</v>
      </c>
      <c r="D35" s="34">
        <v>136210.59</v>
      </c>
      <c r="E35" s="34">
        <v>131987.32</v>
      </c>
      <c r="F35" s="58">
        <f t="shared" si="0"/>
        <v>96.8994554681835</v>
      </c>
      <c r="G35" s="8"/>
      <c r="H35" s="8"/>
    </row>
    <row r="36" spans="1:8" ht="13.5">
      <c r="A36" s="32" t="s">
        <v>38</v>
      </c>
      <c r="B36" s="33" t="s">
        <v>16</v>
      </c>
      <c r="C36" s="33" t="s">
        <v>12</v>
      </c>
      <c r="D36" s="34">
        <v>44279.02</v>
      </c>
      <c r="E36" s="34">
        <v>43551.94</v>
      </c>
      <c r="F36" s="58">
        <f t="shared" si="0"/>
        <v>98.35795823846148</v>
      </c>
      <c r="G36" s="8"/>
      <c r="H36" s="8"/>
    </row>
    <row r="37" spans="1:8" ht="27">
      <c r="A37" s="32" t="s">
        <v>39</v>
      </c>
      <c r="B37" s="33" t="s">
        <v>16</v>
      </c>
      <c r="C37" s="33" t="s">
        <v>16</v>
      </c>
      <c r="D37" s="34">
        <v>71822.92</v>
      </c>
      <c r="E37" s="34">
        <v>71799.96</v>
      </c>
      <c r="F37" s="58">
        <f t="shared" si="0"/>
        <v>99.96803248879328</v>
      </c>
      <c r="G37" s="8"/>
      <c r="H37" s="8"/>
    </row>
    <row r="38" spans="1:8" ht="13.5">
      <c r="A38" s="29" t="s">
        <v>40</v>
      </c>
      <c r="B38" s="30" t="s">
        <v>18</v>
      </c>
      <c r="C38" s="30" t="s">
        <v>6</v>
      </c>
      <c r="D38" s="31">
        <v>6764.5</v>
      </c>
      <c r="E38" s="31">
        <v>3500</v>
      </c>
      <c r="F38" s="58">
        <f t="shared" si="0"/>
        <v>51.740705151895924</v>
      </c>
      <c r="G38" s="15"/>
      <c r="H38" s="15"/>
    </row>
    <row r="39" spans="1:8" ht="27">
      <c r="A39" s="32" t="s">
        <v>41</v>
      </c>
      <c r="B39" s="33" t="s">
        <v>18</v>
      </c>
      <c r="C39" s="33" t="s">
        <v>10</v>
      </c>
      <c r="D39" s="34">
        <v>6764.5</v>
      </c>
      <c r="E39" s="34">
        <v>3500</v>
      </c>
      <c r="F39" s="58">
        <f t="shared" si="0"/>
        <v>51.740705151895924</v>
      </c>
      <c r="G39" s="8"/>
      <c r="H39" s="8"/>
    </row>
    <row r="40" spans="1:8" ht="13.5">
      <c r="A40" s="29" t="s">
        <v>42</v>
      </c>
      <c r="B40" s="30" t="s">
        <v>43</v>
      </c>
      <c r="C40" s="30" t="s">
        <v>6</v>
      </c>
      <c r="D40" s="31">
        <v>493277.15</v>
      </c>
      <c r="E40" s="31">
        <f>SUM(E41:E45)</f>
        <v>490389.59</v>
      </c>
      <c r="F40" s="58">
        <f t="shared" si="0"/>
        <v>99.41461711737509</v>
      </c>
      <c r="G40" s="15"/>
      <c r="H40" s="15"/>
    </row>
    <row r="41" spans="1:8" ht="13.5">
      <c r="A41" s="32" t="s">
        <v>44</v>
      </c>
      <c r="B41" s="33" t="s">
        <v>43</v>
      </c>
      <c r="C41" s="33" t="s">
        <v>8</v>
      </c>
      <c r="D41" s="34">
        <v>197472.16</v>
      </c>
      <c r="E41" s="34">
        <v>196314.52</v>
      </c>
      <c r="F41" s="58">
        <f t="shared" si="0"/>
        <v>99.41377052846335</v>
      </c>
      <c r="G41" s="8"/>
      <c r="H41" s="8"/>
    </row>
    <row r="42" spans="1:8" ht="13.5">
      <c r="A42" s="32" t="s">
        <v>45</v>
      </c>
      <c r="B42" s="33" t="s">
        <v>43</v>
      </c>
      <c r="C42" s="33" t="s">
        <v>10</v>
      </c>
      <c r="D42" s="34">
        <v>194672.71</v>
      </c>
      <c r="E42" s="34">
        <v>193490</v>
      </c>
      <c r="F42" s="58">
        <f t="shared" si="0"/>
        <v>99.39246235386562</v>
      </c>
      <c r="G42" s="8"/>
      <c r="H42" s="8"/>
    </row>
    <row r="43" spans="1:8" ht="13.5">
      <c r="A43" s="32" t="s">
        <v>46</v>
      </c>
      <c r="B43" s="33" t="s">
        <v>43</v>
      </c>
      <c r="C43" s="33" t="s">
        <v>12</v>
      </c>
      <c r="D43" s="34">
        <v>80894.24</v>
      </c>
      <c r="E43" s="34">
        <v>80458.03</v>
      </c>
      <c r="F43" s="58">
        <f t="shared" si="0"/>
        <v>99.46076506806911</v>
      </c>
      <c r="G43" s="8"/>
      <c r="H43" s="8"/>
    </row>
    <row r="44" spans="1:8" ht="13.5">
      <c r="A44" s="32" t="s">
        <v>47</v>
      </c>
      <c r="B44" s="33" t="s">
        <v>43</v>
      </c>
      <c r="C44" s="33" t="s">
        <v>43</v>
      </c>
      <c r="D44" s="34">
        <v>214.06</v>
      </c>
      <c r="E44" s="34">
        <v>214.06</v>
      </c>
      <c r="F44" s="58">
        <f t="shared" si="0"/>
        <v>100</v>
      </c>
      <c r="G44" s="8"/>
      <c r="H44" s="8"/>
    </row>
    <row r="45" spans="1:8" ht="27">
      <c r="A45" s="32" t="s">
        <v>48</v>
      </c>
      <c r="B45" s="33" t="s">
        <v>43</v>
      </c>
      <c r="C45" s="33" t="s">
        <v>26</v>
      </c>
      <c r="D45" s="34">
        <v>20023.99</v>
      </c>
      <c r="E45" s="34">
        <v>19912.98</v>
      </c>
      <c r="F45" s="58">
        <f t="shared" si="0"/>
        <v>99.4456149848257</v>
      </c>
      <c r="G45" s="8"/>
      <c r="H45" s="8"/>
    </row>
    <row r="46" spans="1:8" ht="13.5">
      <c r="A46" s="29" t="s">
        <v>49</v>
      </c>
      <c r="B46" s="30" t="s">
        <v>31</v>
      </c>
      <c r="C46" s="30" t="s">
        <v>6</v>
      </c>
      <c r="D46" s="31">
        <v>89762.35</v>
      </c>
      <c r="E46" s="31">
        <f>SUM(E47:E49)</f>
        <v>89155.98</v>
      </c>
      <c r="F46" s="58">
        <f t="shared" si="0"/>
        <v>99.32447178577655</v>
      </c>
      <c r="G46" s="15"/>
      <c r="H46" s="15"/>
    </row>
    <row r="47" spans="1:8" ht="13.5">
      <c r="A47" s="32" t="s">
        <v>50</v>
      </c>
      <c r="B47" s="33" t="s">
        <v>31</v>
      </c>
      <c r="C47" s="33" t="s">
        <v>8</v>
      </c>
      <c r="D47" s="34">
        <v>76033.76</v>
      </c>
      <c r="E47" s="34">
        <v>75630.54</v>
      </c>
      <c r="F47" s="58">
        <f t="shared" si="0"/>
        <v>99.46968294084101</v>
      </c>
      <c r="G47" s="8"/>
      <c r="H47" s="8"/>
    </row>
    <row r="48" spans="1:8" ht="13.5">
      <c r="A48" s="32" t="s">
        <v>51</v>
      </c>
      <c r="B48" s="33" t="s">
        <v>31</v>
      </c>
      <c r="C48" s="33" t="s">
        <v>10</v>
      </c>
      <c r="D48" s="34">
        <v>3213.41</v>
      </c>
      <c r="E48" s="34">
        <v>3048.8</v>
      </c>
      <c r="F48" s="58">
        <f t="shared" si="0"/>
        <v>94.87740437728147</v>
      </c>
      <c r="G48" s="8"/>
      <c r="H48" s="8"/>
    </row>
    <row r="49" spans="1:8" ht="27">
      <c r="A49" s="32" t="s">
        <v>52</v>
      </c>
      <c r="B49" s="33" t="s">
        <v>31</v>
      </c>
      <c r="C49" s="33" t="s">
        <v>14</v>
      </c>
      <c r="D49" s="34">
        <v>10515.18</v>
      </c>
      <c r="E49" s="34">
        <v>10476.64</v>
      </c>
      <c r="F49" s="58">
        <f t="shared" si="0"/>
        <v>99.63348226088378</v>
      </c>
      <c r="G49" s="8"/>
      <c r="H49" s="8"/>
    </row>
    <row r="50" spans="1:8" ht="13.5">
      <c r="A50" s="29" t="s">
        <v>53</v>
      </c>
      <c r="B50" s="30" t="s">
        <v>54</v>
      </c>
      <c r="C50" s="30" t="s">
        <v>6</v>
      </c>
      <c r="D50" s="31">
        <v>280445.59</v>
      </c>
      <c r="E50" s="31">
        <f>SUM(E51:E55)</f>
        <v>278493.56</v>
      </c>
      <c r="F50" s="58">
        <f t="shared" si="0"/>
        <v>99.30395411102737</v>
      </c>
      <c r="G50" s="15"/>
      <c r="H50" s="15"/>
    </row>
    <row r="51" spans="1:8" ht="13.5">
      <c r="A51" s="32" t="s">
        <v>55</v>
      </c>
      <c r="B51" s="33" t="s">
        <v>54</v>
      </c>
      <c r="C51" s="33" t="s">
        <v>8</v>
      </c>
      <c r="D51" s="34">
        <v>2454</v>
      </c>
      <c r="E51" s="34">
        <v>2454</v>
      </c>
      <c r="F51" s="58">
        <f t="shared" si="0"/>
        <v>100</v>
      </c>
      <c r="G51" s="8"/>
      <c r="H51" s="8"/>
    </row>
    <row r="52" spans="1:8" ht="27">
      <c r="A52" s="32" t="s">
        <v>56</v>
      </c>
      <c r="B52" s="33" t="s">
        <v>54</v>
      </c>
      <c r="C52" s="33" t="s">
        <v>10</v>
      </c>
      <c r="D52" s="34">
        <v>72348.59</v>
      </c>
      <c r="E52" s="34">
        <v>72106.89</v>
      </c>
      <c r="F52" s="58">
        <f t="shared" si="0"/>
        <v>99.66592299863757</v>
      </c>
      <c r="G52" s="8"/>
      <c r="H52" s="8"/>
    </row>
    <row r="53" spans="1:8" ht="13.5">
      <c r="A53" s="32" t="s">
        <v>57</v>
      </c>
      <c r="B53" s="33" t="s">
        <v>54</v>
      </c>
      <c r="C53" s="33" t="s">
        <v>12</v>
      </c>
      <c r="D53" s="34">
        <v>108698.23</v>
      </c>
      <c r="E53" s="34">
        <v>107673.85</v>
      </c>
      <c r="F53" s="58">
        <f t="shared" si="0"/>
        <v>99.05759275013035</v>
      </c>
      <c r="G53" s="8"/>
      <c r="H53" s="8"/>
    </row>
    <row r="54" spans="1:8" ht="13.5">
      <c r="A54" s="32" t="s">
        <v>58</v>
      </c>
      <c r="B54" s="33" t="s">
        <v>54</v>
      </c>
      <c r="C54" s="33" t="s">
        <v>14</v>
      </c>
      <c r="D54" s="34">
        <v>85311.27</v>
      </c>
      <c r="E54" s="34">
        <v>84690.61</v>
      </c>
      <c r="F54" s="58">
        <f t="shared" si="0"/>
        <v>99.27247595774861</v>
      </c>
      <c r="G54" s="8"/>
      <c r="H54" s="8"/>
    </row>
    <row r="55" spans="1:8" ht="27">
      <c r="A55" s="32" t="s">
        <v>59</v>
      </c>
      <c r="B55" s="33" t="s">
        <v>54</v>
      </c>
      <c r="C55" s="33" t="s">
        <v>18</v>
      </c>
      <c r="D55" s="34">
        <v>11633.5</v>
      </c>
      <c r="E55" s="34">
        <v>11568.21</v>
      </c>
      <c r="F55" s="58">
        <f t="shared" si="0"/>
        <v>99.43877594876864</v>
      </c>
      <c r="G55" s="8"/>
      <c r="H55" s="8"/>
    </row>
    <row r="56" spans="1:8" ht="13.5">
      <c r="A56" s="29" t="s">
        <v>60</v>
      </c>
      <c r="B56" s="30" t="s">
        <v>19</v>
      </c>
      <c r="C56" s="30" t="s">
        <v>6</v>
      </c>
      <c r="D56" s="31">
        <v>15205.01</v>
      </c>
      <c r="E56" s="31">
        <f>SUM(E57:E59)</f>
        <v>15106.71</v>
      </c>
      <c r="F56" s="58">
        <f t="shared" si="0"/>
        <v>99.35350256264218</v>
      </c>
      <c r="G56" s="15"/>
      <c r="H56" s="15"/>
    </row>
    <row r="57" spans="1:8" ht="13.5">
      <c r="A57" s="32" t="s">
        <v>61</v>
      </c>
      <c r="B57" s="33" t="s">
        <v>19</v>
      </c>
      <c r="C57" s="33" t="s">
        <v>10</v>
      </c>
      <c r="D57" s="34">
        <v>9652.58</v>
      </c>
      <c r="E57" s="34">
        <v>9609.65</v>
      </c>
      <c r="F57" s="58">
        <f t="shared" si="0"/>
        <v>99.55524844134935</v>
      </c>
      <c r="G57" s="8"/>
      <c r="H57" s="8"/>
    </row>
    <row r="58" spans="1:8" ht="13.5">
      <c r="A58" s="32" t="s">
        <v>62</v>
      </c>
      <c r="B58" s="33" t="s">
        <v>19</v>
      </c>
      <c r="C58" s="33" t="s">
        <v>12</v>
      </c>
      <c r="D58" s="34">
        <v>480</v>
      </c>
      <c r="E58" s="34">
        <v>480</v>
      </c>
      <c r="F58" s="58">
        <f t="shared" si="0"/>
        <v>100</v>
      </c>
      <c r="G58" s="8"/>
      <c r="H58" s="8"/>
    </row>
    <row r="59" spans="1:8" ht="27">
      <c r="A59" s="32" t="s">
        <v>63</v>
      </c>
      <c r="B59" s="33" t="s">
        <v>19</v>
      </c>
      <c r="C59" s="33" t="s">
        <v>16</v>
      </c>
      <c r="D59" s="34">
        <v>5072.43</v>
      </c>
      <c r="E59" s="34">
        <v>5017.06</v>
      </c>
      <c r="F59" s="58">
        <f t="shared" si="0"/>
        <v>98.90841273314763</v>
      </c>
      <c r="G59" s="8"/>
      <c r="H59" s="8"/>
    </row>
    <row r="60" spans="1:8" ht="13.5">
      <c r="A60" s="29" t="s">
        <v>64</v>
      </c>
      <c r="B60" s="30" t="s">
        <v>34</v>
      </c>
      <c r="C60" s="30" t="s">
        <v>6</v>
      </c>
      <c r="D60" s="31">
        <v>6490.45</v>
      </c>
      <c r="E60" s="31">
        <f>SUM(E61:E62)</f>
        <v>6471.049999999999</v>
      </c>
      <c r="F60" s="58">
        <f t="shared" si="0"/>
        <v>99.70109930744401</v>
      </c>
      <c r="G60" s="15"/>
      <c r="H60" s="15"/>
    </row>
    <row r="61" spans="1:8" ht="13.5">
      <c r="A61" s="32" t="s">
        <v>65</v>
      </c>
      <c r="B61" s="33" t="s">
        <v>34</v>
      </c>
      <c r="C61" s="33" t="s">
        <v>8</v>
      </c>
      <c r="D61" s="34">
        <v>2292.49</v>
      </c>
      <c r="E61" s="34">
        <v>2274.82</v>
      </c>
      <c r="F61" s="58">
        <f t="shared" si="0"/>
        <v>99.22922237392531</v>
      </c>
      <c r="G61" s="8"/>
      <c r="H61" s="8"/>
    </row>
    <row r="62" spans="1:8" ht="27">
      <c r="A62" s="32" t="s">
        <v>66</v>
      </c>
      <c r="B62" s="33" t="s">
        <v>34</v>
      </c>
      <c r="C62" s="33" t="s">
        <v>10</v>
      </c>
      <c r="D62" s="34">
        <v>4197.96</v>
      </c>
      <c r="E62" s="34">
        <v>4196.23</v>
      </c>
      <c r="F62" s="58">
        <f t="shared" si="0"/>
        <v>99.95878950728448</v>
      </c>
      <c r="G62" s="8"/>
      <c r="H62" s="8"/>
    </row>
    <row r="63" spans="1:8" ht="27">
      <c r="A63" s="29" t="s">
        <v>67</v>
      </c>
      <c r="B63" s="30" t="s">
        <v>21</v>
      </c>
      <c r="C63" s="30" t="s">
        <v>6</v>
      </c>
      <c r="D63" s="31">
        <v>1079.11</v>
      </c>
      <c r="E63" s="31">
        <v>1079.11</v>
      </c>
      <c r="F63" s="58">
        <f t="shared" si="0"/>
        <v>100</v>
      </c>
      <c r="G63" s="15"/>
      <c r="H63" s="15"/>
    </row>
    <row r="64" spans="1:8" ht="27">
      <c r="A64" s="32" t="s">
        <v>68</v>
      </c>
      <c r="B64" s="33" t="s">
        <v>21</v>
      </c>
      <c r="C64" s="33" t="s">
        <v>8</v>
      </c>
      <c r="D64" s="34">
        <v>1079.11</v>
      </c>
      <c r="E64" s="34">
        <v>1079.11</v>
      </c>
      <c r="F64" s="58">
        <f t="shared" si="0"/>
        <v>100</v>
      </c>
      <c r="G64" s="8"/>
      <c r="H64" s="8"/>
    </row>
    <row r="65" spans="1:8" ht="11.25" customHeight="1">
      <c r="A65" s="4"/>
      <c r="B65" s="4"/>
      <c r="C65" s="4"/>
      <c r="D65" s="4"/>
      <c r="E65" s="9"/>
      <c r="F65" s="10"/>
      <c r="G65" s="10"/>
      <c r="H65" s="10"/>
    </row>
    <row r="66" spans="1:8" ht="11.25" customHeight="1">
      <c r="A66" s="5"/>
      <c r="B66" s="38"/>
      <c r="C66" s="40"/>
      <c r="D66" s="41"/>
      <c r="E66" s="11"/>
      <c r="F66" s="12"/>
      <c r="G66" s="12"/>
      <c r="H66" s="10"/>
    </row>
    <row r="67" spans="1:8" ht="9.75" customHeight="1">
      <c r="A67" s="1"/>
      <c r="B67" s="39"/>
      <c r="C67" s="42"/>
      <c r="D67" s="42"/>
      <c r="E67" s="13"/>
      <c r="F67" s="12"/>
      <c r="G67" s="12"/>
      <c r="H67" s="10"/>
    </row>
    <row r="68" spans="1:8" ht="11.25" customHeight="1">
      <c r="A68" s="4"/>
      <c r="B68" s="9"/>
      <c r="C68" s="9"/>
      <c r="D68" s="9"/>
      <c r="E68" s="9"/>
      <c r="F68" s="10"/>
      <c r="G68" s="10"/>
      <c r="H68" s="10"/>
    </row>
    <row r="69" spans="1:8" ht="11.25" customHeight="1">
      <c r="A69" s="4"/>
      <c r="B69" s="4"/>
      <c r="C69" s="4"/>
      <c r="D69" s="14"/>
      <c r="E69" s="10"/>
      <c r="F69" s="10"/>
      <c r="G69" s="10"/>
      <c r="H69" s="10"/>
    </row>
  </sheetData>
  <sheetProtection/>
  <mergeCells count="14">
    <mergeCell ref="E3:F3"/>
    <mergeCell ref="A5:E5"/>
    <mergeCell ref="A6:E6"/>
    <mergeCell ref="A7:E7"/>
    <mergeCell ref="C8:E8"/>
    <mergeCell ref="E12:E13"/>
    <mergeCell ref="F12:F13"/>
    <mergeCell ref="C66:D66"/>
    <mergeCell ref="C67:D67"/>
    <mergeCell ref="C9:E9"/>
    <mergeCell ref="C10:H10"/>
    <mergeCell ref="A12:A13"/>
    <mergeCell ref="B12:C12"/>
    <mergeCell ref="D12:D13"/>
  </mergeCells>
  <conditionalFormatting sqref="A15:F15 A41:E45 A16:E22 F16:F64">
    <cfRule type="expression" priority="29" dxfId="24" stopIfTrue="1">
      <formula>$C15=""</formula>
    </cfRule>
  </conditionalFormatting>
  <conditionalFormatting sqref="A23:D23">
    <cfRule type="expression" priority="27" dxfId="24" stopIfTrue="1">
      <formula>$C23=""</formula>
    </cfRule>
  </conditionalFormatting>
  <conditionalFormatting sqref="A24:D24">
    <cfRule type="expression" priority="26" dxfId="24" stopIfTrue="1">
      <formula>$C24=""</formula>
    </cfRule>
  </conditionalFormatting>
  <conditionalFormatting sqref="A25:E25">
    <cfRule type="expression" priority="25" dxfId="24" stopIfTrue="1">
      <formula>$C25=""</formula>
    </cfRule>
  </conditionalFormatting>
  <conditionalFormatting sqref="A26:E26">
    <cfRule type="expression" priority="24" dxfId="24" stopIfTrue="1">
      <formula>$C26=""</formula>
    </cfRule>
  </conditionalFormatting>
  <conditionalFormatting sqref="A27:E27">
    <cfRule type="expression" priority="23" dxfId="24" stopIfTrue="1">
      <formula>$C27=""</formula>
    </cfRule>
  </conditionalFormatting>
  <conditionalFormatting sqref="A28:E32">
    <cfRule type="expression" priority="22" dxfId="24" stopIfTrue="1">
      <formula>$C28=""</formula>
    </cfRule>
  </conditionalFormatting>
  <conditionalFormatting sqref="A33:E33">
    <cfRule type="expression" priority="21" dxfId="24" stopIfTrue="1">
      <formula>$C33=""</formula>
    </cfRule>
  </conditionalFormatting>
  <conditionalFormatting sqref="A34:E37">
    <cfRule type="expression" priority="20" dxfId="24" stopIfTrue="1">
      <formula>$C34=""</formula>
    </cfRule>
  </conditionalFormatting>
  <conditionalFormatting sqref="A38:E38">
    <cfRule type="expression" priority="19" dxfId="24" stopIfTrue="1">
      <formula>$C38=""</formula>
    </cfRule>
  </conditionalFormatting>
  <conditionalFormatting sqref="A39:E39">
    <cfRule type="expression" priority="18" dxfId="24" stopIfTrue="1">
      <formula>$C39=""</formula>
    </cfRule>
  </conditionalFormatting>
  <conditionalFormatting sqref="A40:E40">
    <cfRule type="expression" priority="17" dxfId="24" stopIfTrue="1">
      <formula>$C40=""</formula>
    </cfRule>
  </conditionalFormatting>
  <conditionalFormatting sqref="A46:E46">
    <cfRule type="expression" priority="15" dxfId="24" stopIfTrue="1">
      <formula>$C46=""</formula>
    </cfRule>
  </conditionalFormatting>
  <conditionalFormatting sqref="A47:E49">
    <cfRule type="expression" priority="14" dxfId="24" stopIfTrue="1">
      <formula>$C47=""</formula>
    </cfRule>
  </conditionalFormatting>
  <conditionalFormatting sqref="A50:E50">
    <cfRule type="expression" priority="13" dxfId="24" stopIfTrue="1">
      <formula>$C50=""</formula>
    </cfRule>
  </conditionalFormatting>
  <conditionalFormatting sqref="A51:E55">
    <cfRule type="expression" priority="12" dxfId="24" stopIfTrue="1">
      <formula>$C51=""</formula>
    </cfRule>
  </conditionalFormatting>
  <conditionalFormatting sqref="A56:E56">
    <cfRule type="expression" priority="11" dxfId="24" stopIfTrue="1">
      <formula>$C56=""</formula>
    </cfRule>
  </conditionalFormatting>
  <conditionalFormatting sqref="A57:E59">
    <cfRule type="expression" priority="10" dxfId="24" stopIfTrue="1">
      <formula>$C57=""</formula>
    </cfRule>
  </conditionalFormatting>
  <conditionalFormatting sqref="A60:E60">
    <cfRule type="expression" priority="9" dxfId="24" stopIfTrue="1">
      <formula>$C60=""</formula>
    </cfRule>
  </conditionalFormatting>
  <conditionalFormatting sqref="A61:E62">
    <cfRule type="expression" priority="8" dxfId="24" stopIfTrue="1">
      <formula>$C61=""</formula>
    </cfRule>
  </conditionalFormatting>
  <conditionalFormatting sqref="A63:E63">
    <cfRule type="expression" priority="7" dxfId="24" stopIfTrue="1">
      <formula>$C63=""</formula>
    </cfRule>
  </conditionalFormatting>
  <conditionalFormatting sqref="A64:E64">
    <cfRule type="expression" priority="6" dxfId="24" stopIfTrue="1">
      <formula>$C64=""</formula>
    </cfRule>
  </conditionalFormatting>
  <conditionalFormatting sqref="E23">
    <cfRule type="expression" priority="3" dxfId="24" stopIfTrue="1">
      <formula>$C23=""</formula>
    </cfRule>
  </conditionalFormatting>
  <conditionalFormatting sqref="E24">
    <cfRule type="expression" priority="2" dxfId="24" stopIfTrue="1">
      <formula>$C24=""</formula>
    </cfRule>
  </conditionalFormatting>
  <printOptions/>
  <pageMargins left="0" right="0" top="0.1968503937007874" bottom="0.1968503937007874" header="0" footer="0.11811023622047245"/>
  <pageSetup horizontalDpi="600" verticalDpi="600" orientation="portrait" paperSize="9" r:id="rId1"/>
  <headerFooter alignWithMargins="0">
    <oddHeader>&amp;L&amp;D &amp;T&amp;RСтр.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2020-03-11T02:09:12Z</cp:lastPrinted>
  <dcterms:created xsi:type="dcterms:W3CDTF">2020-03-11T01:53:24Z</dcterms:created>
  <dcterms:modified xsi:type="dcterms:W3CDTF">2020-03-12T03:53:19Z</dcterms:modified>
  <cp:category/>
  <cp:version/>
  <cp:contentType/>
  <cp:contentStatus/>
</cp:coreProperties>
</file>