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21720" windowHeight="10056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<sst xmlns="http://schemas.openxmlformats.org/spreadsheetml/2006/main" count="94" uniqueCount="69">
  <si>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Наименование показателя</t>
  </si>
  <si>
    <t>Код строки</t>
  </si>
  <si>
    <t xml:space="preserve">      X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</si>
  <si>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</si>
  <si>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</si>
  <si>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</si>
  <si>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</si>
  <si>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</si>
  <si>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</si>
  <si>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</si>
  <si>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</si>
  <si>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</si>
  <si>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</si>
  <si>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</si>
  <si>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</si>
  <si>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</si>
  <si>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</si>
  <si>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</si>
  <si>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 xml:space="preserve">Изменение остатков средств </t>
  </si>
  <si>
    <t>700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</si>
  <si>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</si>
  <si>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</si>
  <si>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</si>
  <si>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</si>
  <si>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</si>
  <si>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</si>
  <si>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</si>
  <si>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</si>
  <si>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</si>
  <si>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</si>
  <si>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</si>
  <si>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</si>
  <si>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</si>
  <si>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</si>
  <si>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</si>
  <si>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</si>
  <si>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</si>
  <si>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</si>
  <si>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</si>
  <si>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</si>
  <si>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назначено</t>
  </si>
  <si>
    <t>исполнено</t>
  </si>
  <si>
    <t>процент исполнения</t>
  </si>
  <si>
    <t xml:space="preserve">          Источники финансирования дефицита городского бюджета Калтанского городского округа </t>
  </si>
  <si>
    <t>тыс.руб</t>
  </si>
  <si>
    <t>по статьям  и видам источников финансирования городского бюджета</t>
  </si>
  <si>
    <t>Иные источники внутреннего финансирования дефицитов бюджетов</t>
  </si>
  <si>
    <t xml:space="preserve">000 01060000 00 0000 000 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</si>
  <si>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</si>
  <si>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</si>
  <si>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в соответствии с законодательством Российской Федерации</t>
  </si>
  <si>
    <t>000 01061002 00 0000 500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</si>
  <si>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муниципальных образований в соответствии с законодательством Российской Федерации</t>
  </si>
  <si>
    <t>000 01061002 04 0000 550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</si>
  <si>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</si>
  <si>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</si>
  <si>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</si>
  <si>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</si>
  <si>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</si>
  <si>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</si>
  <si>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</si>
  <si>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</si>
  <si>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</si>
  <si>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</si>
  <si>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</si>
  <si>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</si>
  <si>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Х</t>
  </si>
  <si>
    <t>приложение  4</t>
  </si>
  <si>
    <t>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</si>
</sst>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\ 0.000"/>
    <numFmt numFmtId="174" formatCode="#,##0.0"/>
    <numFmt numFmtId="175" formatCode="0.0"/>
    <numFmt numFmtId="176" formatCode="\ 0.00,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/>
      <protection/>
    </xf>
    <xf numFmtId="0" fontId="27" fillId="0" borderId="2">
      <alignment horizontal="left" wrapText="1"/>
      <protection/>
    </xf>
    <xf numFmtId="0" fontId="27" fillId="0" borderId="1">
      <alignment horizontal="left" wrapText="1" indent="1"/>
      <protection/>
    </xf>
    <xf numFmtId="0" fontId="27" fillId="0" borderId="2">
      <alignment horizontal="left" wrapText="1" indent="2"/>
      <protection/>
    </xf>
    <xf numFmtId="0" fontId="27" fillId="0" borderId="3">
      <alignment horizontal="left" wrapText="1" indent="2"/>
      <protection/>
    </xf>
    <xf numFmtId="49" fontId="27" fillId="0" borderId="4">
      <alignment horizontal="center" wrapText="1"/>
      <protection/>
    </xf>
    <xf numFmtId="49" fontId="27" fillId="0" borderId="4">
      <alignment horizontal="center" shrinkToFit="1"/>
      <protection/>
    </xf>
    <xf numFmtId="49" fontId="27" fillId="0" borderId="5">
      <alignment horizontal="center" shrinkToFit="1"/>
      <protection/>
    </xf>
    <xf numFmtId="49" fontId="27" fillId="0" borderId="6">
      <alignment horizontal="center" wrapText="1"/>
      <protection/>
    </xf>
    <xf numFmtId="49" fontId="27" fillId="0" borderId="7">
      <alignment horizontal="center" wrapText="1"/>
      <protection/>
    </xf>
    <xf numFmtId="49" fontId="27" fillId="0" borderId="8">
      <alignment horizontal="center"/>
      <protection/>
    </xf>
    <xf numFmtId="49" fontId="27" fillId="0" borderId="9">
      <alignment horizontal="center"/>
      <protection/>
    </xf>
    <xf numFmtId="49" fontId="27" fillId="0" borderId="5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0" applyNumberFormat="0" applyAlignment="0" applyProtection="0"/>
    <xf numFmtId="0" fontId="29" fillId="27" borderId="11" applyNumberFormat="0" applyAlignment="0" applyProtection="0"/>
    <xf numFmtId="0" fontId="30" fillId="27" borderId="10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28" borderId="1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17" applyNumberFormat="0" applyFont="0" applyAlignment="0" applyProtection="0"/>
    <xf numFmtId="9" fontId="25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24" fillId="0" borderId="0" xfId="0" applyNumberFormat="1" applyFont="1" applyAlignment="1">
      <alignment horizontal="righ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6" xfId="33"/>
    <cellStyle name="xl117" xfId="34"/>
    <cellStyle name="xl118" xfId="35"/>
    <cellStyle name="xl119" xfId="36"/>
    <cellStyle name="xl121" xfId="37"/>
    <cellStyle name="xl124" xfId="38"/>
    <cellStyle name="xl125" xfId="39"/>
    <cellStyle name="xl126" xfId="40"/>
    <cellStyle name="xl42" xfId="41"/>
    <cellStyle name="xl43" xfId="42"/>
    <cellStyle name="xl50" xfId="43"/>
    <cellStyle name="xl51" xfId="44"/>
    <cellStyle name="xl5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0" workbookViewId="0" topLeftCell="A1">
      <selection activeCell="D8" sqref="D8"/>
    </sheetView>
  </sheetViews>
  <sheetFormatPr defaultColWidth="9.140625" defaultRowHeight="12"/>
  <cols>
    <col min="1" max="1" width="64.00390625" style="0" customWidth="1"/>
    <col min="2" max="2" width="8.8515625" style="16" customWidth="1"/>
    <col min="3" max="3" width="15.00390625" style="0" hidden="1" customWidth="1"/>
    <col min="4" max="4" width="31.8515625" style="16" customWidth="1"/>
    <col min="5" max="6" width="16.8515625" style="11" bestFit="1" customWidth="1"/>
    <col min="7" max="7" width="14.421875" style="16" bestFit="1" customWidth="1"/>
  </cols>
  <sheetData>
    <row r="1" spans="2:7" ht="15">
      <c r="B1" s="9"/>
      <c r="C1" s="3"/>
      <c r="D1" s="9"/>
      <c r="F1" s="37" t="s">
        <v>67</v>
      </c>
      <c r="G1" s="37"/>
    </row>
    <row r="2" spans="2:7" ht="9.75">
      <c r="B2" s="9"/>
      <c r="C2" s="3"/>
      <c r="D2" s="9"/>
      <c r="F2" s="32"/>
      <c r="G2" s="28"/>
    </row>
    <row r="3" spans="1:7" ht="17.25">
      <c r="A3" s="35" t="s">
        <v>43</v>
      </c>
      <c r="B3" s="35"/>
      <c r="C3" s="35"/>
      <c r="D3" s="35"/>
      <c r="E3" s="35"/>
      <c r="F3" s="35"/>
      <c r="G3" s="35"/>
    </row>
    <row r="4" spans="1:7" ht="17.25">
      <c r="A4" s="35" t="s">
        <v>45</v>
      </c>
      <c r="B4" s="36"/>
      <c r="C4" s="36"/>
      <c r="D4" s="36"/>
      <c r="E4" s="36"/>
      <c r="F4" s="36"/>
      <c r="G4" s="36"/>
    </row>
    <row r="5" spans="1:7" ht="17.25">
      <c r="A5" s="35" t="s">
        <v>68</v>
      </c>
      <c r="B5" s="35"/>
      <c r="C5" s="35"/>
      <c r="D5" s="35"/>
      <c r="E5" s="35"/>
      <c r="F5" s="35"/>
      <c r="G5" s="35"/>
    </row>
    <row r="6" spans="1:7" ht="9.75">
      <c r="A6" s="2"/>
      <c r="B6" s="10"/>
      <c r="C6" s="3"/>
      <c r="D6" s="25"/>
      <c r="E6" s="15"/>
      <c r="F6" s="15"/>
      <c r="G6" s="28"/>
    </row>
    <row r="7" spans="1:7" ht="12.75">
      <c r="A7" s="21"/>
      <c r="B7" s="22"/>
      <c r="C7" s="23"/>
      <c r="D7" s="26"/>
      <c r="E7" s="29"/>
      <c r="F7" s="29"/>
      <c r="G7" s="29" t="s">
        <v>44</v>
      </c>
    </row>
    <row r="8" spans="1:7" ht="52.5">
      <c r="A8" s="17" t="s">
        <v>0</v>
      </c>
      <c r="B8" s="17" t="s">
        <v>1</v>
      </c>
      <c r="C8" s="17"/>
      <c r="D8" s="17" t="s">
        <v>3</v>
      </c>
      <c r="E8" s="17" t="s">
        <v>40</v>
      </c>
      <c r="F8" s="17" t="s">
        <v>41</v>
      </c>
      <c r="G8" s="17" t="s">
        <v>42</v>
      </c>
    </row>
    <row r="9" spans="1:7" ht="12.75">
      <c r="A9" s="17">
        <v>1</v>
      </c>
      <c r="B9" s="17">
        <f>A9+1</f>
        <v>2</v>
      </c>
      <c r="C9" s="17"/>
      <c r="D9" s="17">
        <f>B9+1</f>
        <v>3</v>
      </c>
      <c r="E9" s="17">
        <f>D9+1</f>
        <v>4</v>
      </c>
      <c r="F9" s="17">
        <f>E9+1</f>
        <v>5</v>
      </c>
      <c r="G9" s="17">
        <f>F9+1</f>
        <v>6</v>
      </c>
    </row>
    <row r="10" spans="1:7" ht="12.75">
      <c r="A10" s="18" t="s">
        <v>4</v>
      </c>
      <c r="B10" s="19" t="s">
        <v>5</v>
      </c>
      <c r="C10" s="20" t="b">
        <v>0</v>
      </c>
      <c r="D10" s="27" t="s">
        <v>2</v>
      </c>
      <c r="E10" s="33">
        <f>E11+E27+E23</f>
        <v>15817248.67000001</v>
      </c>
      <c r="F10" s="33">
        <f>F11+F27+F23</f>
        <v>10686766.229999952</v>
      </c>
      <c r="G10" s="30"/>
    </row>
    <row r="11" spans="1:7" ht="26.25">
      <c r="A11" s="18" t="s">
        <v>6</v>
      </c>
      <c r="B11" s="19" t="s">
        <v>7</v>
      </c>
      <c r="C11" s="20" t="b">
        <v>0</v>
      </c>
      <c r="D11" s="27" t="s">
        <v>2</v>
      </c>
      <c r="E11" s="33">
        <f>E12+E17</f>
        <v>6861258.68</v>
      </c>
      <c r="F11" s="33">
        <f>F12+F17</f>
        <v>6861258.68</v>
      </c>
      <c r="G11" s="30"/>
    </row>
    <row r="12" spans="1:7" ht="26.25">
      <c r="A12" s="18" t="s">
        <v>8</v>
      </c>
      <c r="B12" s="19" t="s">
        <v>7</v>
      </c>
      <c r="C12" s="20" t="b">
        <v>0</v>
      </c>
      <c r="D12" s="27" t="s">
        <v>9</v>
      </c>
      <c r="E12" s="33">
        <f>E13+E15</f>
        <v>-26416666.71</v>
      </c>
      <c r="F12" s="33">
        <f>F13+F15</f>
        <v>-26416666.71</v>
      </c>
      <c r="G12" s="30"/>
    </row>
    <row r="13" spans="1:7" ht="26.25">
      <c r="A13" s="18" t="s">
        <v>10</v>
      </c>
      <c r="B13" s="19" t="s">
        <v>7</v>
      </c>
      <c r="C13" s="20" t="b">
        <v>0</v>
      </c>
      <c r="D13" s="27" t="s">
        <v>11</v>
      </c>
      <c r="E13" s="33">
        <f>E14</f>
        <v>0</v>
      </c>
      <c r="F13" s="33">
        <f>F14</f>
        <v>0</v>
      </c>
      <c r="G13" s="30"/>
    </row>
    <row r="14" spans="1:7" ht="26.25">
      <c r="A14" s="18" t="s">
        <v>12</v>
      </c>
      <c r="B14" s="19" t="s">
        <v>7</v>
      </c>
      <c r="C14" s="20" t="b">
        <v>0</v>
      </c>
      <c r="D14" s="27" t="s">
        <v>13</v>
      </c>
      <c r="E14" s="33">
        <v>0</v>
      </c>
      <c r="F14" s="33">
        <v>0</v>
      </c>
      <c r="G14" s="30"/>
    </row>
    <row r="15" spans="1:7" ht="26.25">
      <c r="A15" s="18" t="s">
        <v>14</v>
      </c>
      <c r="B15" s="19" t="s">
        <v>7</v>
      </c>
      <c r="C15" s="20" t="b">
        <v>0</v>
      </c>
      <c r="D15" s="27" t="s">
        <v>15</v>
      </c>
      <c r="E15" s="33">
        <f>E16</f>
        <v>-26416666.71</v>
      </c>
      <c r="F15" s="33">
        <f>F16</f>
        <v>-26416666.71</v>
      </c>
      <c r="G15" s="30">
        <f aca="true" t="shared" si="0" ref="G15:G36">F15/E15%</f>
        <v>100</v>
      </c>
    </row>
    <row r="16" spans="1:7" ht="26.25">
      <c r="A16" s="18" t="s">
        <v>16</v>
      </c>
      <c r="B16" s="19" t="s">
        <v>7</v>
      </c>
      <c r="C16" s="20" t="b">
        <v>0</v>
      </c>
      <c r="D16" s="27" t="s">
        <v>17</v>
      </c>
      <c r="E16" s="33">
        <v>-26416666.71</v>
      </c>
      <c r="F16" s="33">
        <v>-26416666.71</v>
      </c>
      <c r="G16" s="30">
        <f t="shared" si="0"/>
        <v>100</v>
      </c>
    </row>
    <row r="17" spans="1:7" ht="26.25">
      <c r="A17" s="18" t="s">
        <v>54</v>
      </c>
      <c r="B17" s="19" t="s">
        <v>7</v>
      </c>
      <c r="C17" s="20" t="b">
        <v>0</v>
      </c>
      <c r="D17" s="27" t="s">
        <v>55</v>
      </c>
      <c r="E17" s="33">
        <f>E18</f>
        <v>33277925.39</v>
      </c>
      <c r="F17" s="33">
        <f>F18</f>
        <v>33277925.39</v>
      </c>
      <c r="G17" s="30">
        <f t="shared" si="0"/>
        <v>100</v>
      </c>
    </row>
    <row r="18" spans="1:7" ht="39">
      <c r="A18" s="18" t="s">
        <v>56</v>
      </c>
      <c r="B18" s="19" t="s">
        <v>7</v>
      </c>
      <c r="C18" s="20" t="b">
        <v>0</v>
      </c>
      <c r="D18" s="27" t="s">
        <v>57</v>
      </c>
      <c r="E18" s="33">
        <f>E19+E21</f>
        <v>33277925.39</v>
      </c>
      <c r="F18" s="33">
        <f>F19+F21</f>
        <v>33277925.39</v>
      </c>
      <c r="G18" s="30">
        <f t="shared" si="0"/>
        <v>100</v>
      </c>
    </row>
    <row r="19" spans="1:7" ht="39">
      <c r="A19" s="18" t="s">
        <v>58</v>
      </c>
      <c r="B19" s="19" t="s">
        <v>7</v>
      </c>
      <c r="C19" s="24" t="s">
        <v>59</v>
      </c>
      <c r="D19" s="19" t="s">
        <v>59</v>
      </c>
      <c r="E19" s="33">
        <f>E20</f>
        <v>74761668</v>
      </c>
      <c r="F19" s="33">
        <f>F20</f>
        <v>74761668</v>
      </c>
      <c r="G19" s="30"/>
    </row>
    <row r="20" spans="1:7" ht="39">
      <c r="A20" s="18" t="s">
        <v>60</v>
      </c>
      <c r="B20" s="19" t="s">
        <v>7</v>
      </c>
      <c r="C20" s="24" t="s">
        <v>61</v>
      </c>
      <c r="D20" s="19" t="s">
        <v>61</v>
      </c>
      <c r="E20" s="33">
        <v>74761668</v>
      </c>
      <c r="F20" s="33">
        <v>74761668</v>
      </c>
      <c r="G20" s="30"/>
    </row>
    <row r="21" spans="1:7" ht="39">
      <c r="A21" s="18" t="s">
        <v>62</v>
      </c>
      <c r="B21" s="19" t="s">
        <v>7</v>
      </c>
      <c r="C21" s="20" t="b">
        <v>0</v>
      </c>
      <c r="D21" s="27" t="s">
        <v>63</v>
      </c>
      <c r="E21" s="33">
        <f>E22</f>
        <v>-41483742.61</v>
      </c>
      <c r="F21" s="33">
        <f>F22</f>
        <v>-41483742.61</v>
      </c>
      <c r="G21" s="30">
        <f t="shared" si="0"/>
        <v>100</v>
      </c>
    </row>
    <row r="22" spans="1:7" ht="39">
      <c r="A22" s="18" t="s">
        <v>64</v>
      </c>
      <c r="B22" s="19" t="s">
        <v>7</v>
      </c>
      <c r="C22" s="20" t="b">
        <v>0</v>
      </c>
      <c r="D22" s="27" t="s">
        <v>65</v>
      </c>
      <c r="E22" s="33">
        <v>-41483742.61</v>
      </c>
      <c r="F22" s="33">
        <v>-41483742.61</v>
      </c>
      <c r="G22" s="30">
        <f t="shared" si="0"/>
        <v>100</v>
      </c>
    </row>
    <row r="23" spans="1:7" ht="26.25">
      <c r="A23" s="18" t="s">
        <v>46</v>
      </c>
      <c r="B23" s="19" t="s">
        <v>7</v>
      </c>
      <c r="C23" s="20"/>
      <c r="D23" s="27" t="s">
        <v>47</v>
      </c>
      <c r="E23" s="33">
        <v>0</v>
      </c>
      <c r="F23" s="33">
        <f>F24</f>
        <v>0</v>
      </c>
      <c r="G23" s="30"/>
    </row>
    <row r="24" spans="1:7" ht="26.25">
      <c r="A24" s="18" t="s">
        <v>48</v>
      </c>
      <c r="B24" s="19" t="s">
        <v>7</v>
      </c>
      <c r="C24" s="20"/>
      <c r="D24" s="27" t="s">
        <v>49</v>
      </c>
      <c r="E24" s="33">
        <v>0</v>
      </c>
      <c r="F24" s="33">
        <f>F25</f>
        <v>0</v>
      </c>
      <c r="G24" s="30"/>
    </row>
    <row r="25" spans="1:7" ht="54" customHeight="1">
      <c r="A25" s="18" t="s">
        <v>50</v>
      </c>
      <c r="B25" s="19" t="s">
        <v>7</v>
      </c>
      <c r="C25" s="20"/>
      <c r="D25" s="27" t="s">
        <v>51</v>
      </c>
      <c r="E25" s="33">
        <v>0</v>
      </c>
      <c r="F25" s="33">
        <f>F26</f>
        <v>0</v>
      </c>
      <c r="G25" s="30"/>
    </row>
    <row r="26" spans="1:7" ht="78.75">
      <c r="A26" s="18" t="s">
        <v>52</v>
      </c>
      <c r="B26" s="19" t="s">
        <v>7</v>
      </c>
      <c r="C26" s="20"/>
      <c r="D26" s="27" t="s">
        <v>53</v>
      </c>
      <c r="E26" s="33">
        <v>0</v>
      </c>
      <c r="F26" s="33">
        <v>0</v>
      </c>
      <c r="G26" s="30"/>
    </row>
    <row r="27" spans="1:7" ht="12.75">
      <c r="A27" s="18" t="s">
        <v>18</v>
      </c>
      <c r="B27" s="19" t="s">
        <v>19</v>
      </c>
      <c r="C27" s="20" t="b">
        <v>0</v>
      </c>
      <c r="D27" s="27" t="s">
        <v>66</v>
      </c>
      <c r="E27" s="33">
        <f>E28</f>
        <v>8955989.99000001</v>
      </c>
      <c r="F27" s="33">
        <f>F28</f>
        <v>3825507.5499999523</v>
      </c>
      <c r="G27" s="30"/>
    </row>
    <row r="28" spans="1:7" ht="26.25">
      <c r="A28" s="18" t="s">
        <v>20</v>
      </c>
      <c r="B28" s="19" t="s">
        <v>19</v>
      </c>
      <c r="C28" s="20" t="b">
        <v>0</v>
      </c>
      <c r="D28" s="27" t="s">
        <v>21</v>
      </c>
      <c r="E28" s="33">
        <f>E29+E33</f>
        <v>8955989.99000001</v>
      </c>
      <c r="F28" s="33">
        <f>F29+F33</f>
        <v>3825507.5499999523</v>
      </c>
      <c r="G28" s="30"/>
    </row>
    <row r="29" spans="1:7" ht="12.75">
      <c r="A29" s="18" t="s">
        <v>22</v>
      </c>
      <c r="B29" s="19" t="s">
        <v>23</v>
      </c>
      <c r="C29" s="20" t="b">
        <v>0</v>
      </c>
      <c r="D29" s="27" t="s">
        <v>24</v>
      </c>
      <c r="E29" s="33">
        <f aca="true" t="shared" si="1" ref="E29:F31">E30</f>
        <v>-1452392057.02</v>
      </c>
      <c r="F29" s="33">
        <f t="shared" si="1"/>
        <v>-1404801970.43</v>
      </c>
      <c r="G29" s="30">
        <f t="shared" si="0"/>
        <v>96.72333056629043</v>
      </c>
    </row>
    <row r="30" spans="1:7" ht="12.75">
      <c r="A30" s="18" t="s">
        <v>25</v>
      </c>
      <c r="B30" s="19" t="s">
        <v>23</v>
      </c>
      <c r="C30" s="20" t="b">
        <v>0</v>
      </c>
      <c r="D30" s="27" t="s">
        <v>26</v>
      </c>
      <c r="E30" s="33">
        <f t="shared" si="1"/>
        <v>-1452392057.02</v>
      </c>
      <c r="F30" s="33">
        <f t="shared" si="1"/>
        <v>-1404801970.43</v>
      </c>
      <c r="G30" s="30">
        <f t="shared" si="0"/>
        <v>96.72333056629043</v>
      </c>
    </row>
    <row r="31" spans="1:7" ht="12.75">
      <c r="A31" s="18" t="s">
        <v>27</v>
      </c>
      <c r="B31" s="19" t="s">
        <v>23</v>
      </c>
      <c r="C31" s="20" t="b">
        <v>0</v>
      </c>
      <c r="D31" s="27" t="s">
        <v>28</v>
      </c>
      <c r="E31" s="33">
        <f t="shared" si="1"/>
        <v>-1452392057.02</v>
      </c>
      <c r="F31" s="33">
        <f t="shared" si="1"/>
        <v>-1404801970.43</v>
      </c>
      <c r="G31" s="30">
        <f t="shared" si="0"/>
        <v>96.72333056629043</v>
      </c>
    </row>
    <row r="32" spans="1:7" ht="26.25">
      <c r="A32" s="18" t="s">
        <v>29</v>
      </c>
      <c r="B32" s="19" t="s">
        <v>23</v>
      </c>
      <c r="C32" s="20" t="b">
        <v>0</v>
      </c>
      <c r="D32" s="27" t="s">
        <v>30</v>
      </c>
      <c r="E32" s="33">
        <v>-1452392057.02</v>
      </c>
      <c r="F32" s="33">
        <v>-1404801970.43</v>
      </c>
      <c r="G32" s="30">
        <f t="shared" si="0"/>
        <v>96.72333056629043</v>
      </c>
    </row>
    <row r="33" spans="1:7" ht="12.75">
      <c r="A33" s="18" t="s">
        <v>31</v>
      </c>
      <c r="B33" s="19" t="s">
        <v>32</v>
      </c>
      <c r="C33" s="20" t="b">
        <v>0</v>
      </c>
      <c r="D33" s="27" t="s">
        <v>33</v>
      </c>
      <c r="E33" s="33">
        <f aca="true" t="shared" si="2" ref="E33:F35">E34</f>
        <v>1461348047.01</v>
      </c>
      <c r="F33" s="33">
        <f t="shared" si="2"/>
        <v>1408627477.98</v>
      </c>
      <c r="G33" s="30">
        <f t="shared" si="0"/>
        <v>96.39233315171774</v>
      </c>
    </row>
    <row r="34" spans="1:7" ht="12.75">
      <c r="A34" s="18" t="s">
        <v>34</v>
      </c>
      <c r="B34" s="19" t="s">
        <v>32</v>
      </c>
      <c r="C34" s="20" t="b">
        <v>0</v>
      </c>
      <c r="D34" s="27" t="s">
        <v>35</v>
      </c>
      <c r="E34" s="33">
        <f t="shared" si="2"/>
        <v>1461348047.01</v>
      </c>
      <c r="F34" s="33">
        <f t="shared" si="2"/>
        <v>1408627477.98</v>
      </c>
      <c r="G34" s="30">
        <f t="shared" si="0"/>
        <v>96.39233315171774</v>
      </c>
    </row>
    <row r="35" spans="1:7" ht="12.75">
      <c r="A35" s="18" t="s">
        <v>36</v>
      </c>
      <c r="B35" s="19" t="s">
        <v>32</v>
      </c>
      <c r="C35" s="20" t="b">
        <v>0</v>
      </c>
      <c r="D35" s="27" t="s">
        <v>37</v>
      </c>
      <c r="E35" s="33">
        <f t="shared" si="2"/>
        <v>1461348047.01</v>
      </c>
      <c r="F35" s="33">
        <f t="shared" si="2"/>
        <v>1408627477.98</v>
      </c>
      <c r="G35" s="30">
        <f t="shared" si="0"/>
        <v>96.39233315171774</v>
      </c>
    </row>
    <row r="36" spans="1:7" ht="26.25">
      <c r="A36" s="18" t="s">
        <v>38</v>
      </c>
      <c r="B36" s="19" t="s">
        <v>32</v>
      </c>
      <c r="C36" s="20" t="b">
        <v>0</v>
      </c>
      <c r="D36" s="27" t="s">
        <v>39</v>
      </c>
      <c r="E36" s="33">
        <v>1461348047.01</v>
      </c>
      <c r="F36" s="33">
        <v>1408627477.98</v>
      </c>
      <c r="G36" s="30">
        <f t="shared" si="0"/>
        <v>96.39233315171774</v>
      </c>
    </row>
    <row r="37" spans="1:7" ht="9.75">
      <c r="A37" s="1"/>
      <c r="B37" s="11"/>
      <c r="C37" s="1"/>
      <c r="D37" s="11"/>
      <c r="G37" s="11"/>
    </row>
    <row r="38" spans="1:7" ht="9.75">
      <c r="A38" s="4"/>
      <c r="B38" s="12"/>
      <c r="C38" s="5"/>
      <c r="D38" s="15"/>
      <c r="E38" s="15"/>
      <c r="F38" s="15"/>
      <c r="G38" s="11"/>
    </row>
    <row r="39" spans="1:7" ht="9.75">
      <c r="A39" s="6"/>
      <c r="B39" s="13"/>
      <c r="C39" s="7"/>
      <c r="D39" s="13"/>
      <c r="E39" s="34"/>
      <c r="F39" s="34"/>
      <c r="G39" s="31"/>
    </row>
    <row r="40" spans="1:7" ht="9.75">
      <c r="A40" s="5"/>
      <c r="B40" s="14"/>
      <c r="C40" s="8"/>
      <c r="D40" s="15"/>
      <c r="E40" s="15"/>
      <c r="F40" s="15"/>
      <c r="G40" s="11"/>
    </row>
    <row r="41" spans="1:7" ht="9.75">
      <c r="A41" s="5"/>
      <c r="B41" s="15"/>
      <c r="C41" s="5"/>
      <c r="D41" s="15"/>
      <c r="E41" s="15"/>
      <c r="F41" s="15"/>
      <c r="G41" s="11"/>
    </row>
    <row r="42" spans="1:7" ht="9.75">
      <c r="A42" s="4"/>
      <c r="B42" s="12"/>
      <c r="C42" s="5"/>
      <c r="D42" s="15"/>
      <c r="E42" s="15"/>
      <c r="F42" s="15"/>
      <c r="G42" s="11"/>
    </row>
    <row r="43" spans="1:7" ht="9.75">
      <c r="A43" s="6"/>
      <c r="B43" s="13"/>
      <c r="C43" s="7"/>
      <c r="D43" s="13"/>
      <c r="E43" s="34"/>
      <c r="F43" s="34"/>
      <c r="G43" s="31"/>
    </row>
    <row r="44" spans="1:7" ht="9.75">
      <c r="A44" s="5"/>
      <c r="B44" s="14"/>
      <c r="C44" s="8"/>
      <c r="D44" s="15"/>
      <c r="E44" s="15"/>
      <c r="F44" s="15"/>
      <c r="G44" s="11"/>
    </row>
    <row r="45" spans="1:7" ht="9.75">
      <c r="A45" s="5"/>
      <c r="B45" s="15"/>
      <c r="C45" s="5"/>
      <c r="D45" s="15"/>
      <c r="E45" s="15"/>
      <c r="F45" s="15"/>
      <c r="G45" s="11"/>
    </row>
    <row r="46" spans="1:7" ht="9.75">
      <c r="A46" s="4"/>
      <c r="B46" s="12"/>
      <c r="C46" s="5"/>
      <c r="D46" s="15"/>
      <c r="E46" s="15"/>
      <c r="F46" s="15"/>
      <c r="G46" s="11"/>
    </row>
    <row r="47" spans="1:7" ht="9.75">
      <c r="A47" s="6"/>
      <c r="B47" s="13"/>
      <c r="C47" s="7"/>
      <c r="D47" s="13"/>
      <c r="E47" s="34"/>
      <c r="F47" s="34"/>
      <c r="G47" s="31"/>
    </row>
    <row r="48" spans="1:7" ht="9.75">
      <c r="A48" s="5"/>
      <c r="B48" s="15"/>
      <c r="C48" s="5"/>
      <c r="D48" s="15"/>
      <c r="E48" s="15"/>
      <c r="F48" s="15"/>
      <c r="G48" s="11"/>
    </row>
    <row r="49" spans="1:7" ht="9.75">
      <c r="A49" s="5"/>
      <c r="B49" s="15"/>
      <c r="C49" s="5"/>
      <c r="D49" s="15"/>
      <c r="E49" s="15"/>
      <c r="F49" s="15"/>
      <c r="G49" s="11"/>
    </row>
    <row r="50" spans="1:7" ht="9.75">
      <c r="A50" s="5"/>
      <c r="B50" s="15"/>
      <c r="C50" s="5"/>
      <c r="D50" s="15"/>
      <c r="E50" s="15"/>
      <c r="F50" s="15"/>
      <c r="G50" s="11"/>
    </row>
  </sheetData>
  <sheetProtection/>
  <mergeCells count="7">
    <mergeCell ref="F1:G1"/>
    <mergeCell ref="E47:F47"/>
    <mergeCell ref="E39:F39"/>
    <mergeCell ref="E43:F43"/>
    <mergeCell ref="A4:G4"/>
    <mergeCell ref="A3:G3"/>
    <mergeCell ref="A5:G5"/>
  </mergeCells>
  <conditionalFormatting sqref="A10:D16 G10:G16 G23:G36 A23:D36">
    <cfRule type="expression" priority="11" dxfId="7" stopIfTrue="1">
      <formula>$C10</formula>
    </cfRule>
  </conditionalFormatting>
  <conditionalFormatting sqref="E23:F36 E10:F16">
    <cfRule type="expression" priority="6" dxfId="7" stopIfTrue="1">
      <formula>#REF!=""</formula>
    </cfRule>
  </conditionalFormatting>
  <conditionalFormatting sqref="A17:D22 G17:G22">
    <cfRule type="expression" priority="5" dxfId="7" stopIfTrue="1">
      <formula>$C17</formula>
    </cfRule>
  </conditionalFormatting>
  <conditionalFormatting sqref="A19:A20">
    <cfRule type="expression" priority="4" dxfId="7" stopIfTrue="1">
      <formula>$D19</formula>
    </cfRule>
  </conditionalFormatting>
  <conditionalFormatting sqref="B19:C20">
    <cfRule type="expression" priority="3" dxfId="7" stopIfTrue="1">
      <formula>$D19</formula>
    </cfRule>
  </conditionalFormatting>
  <conditionalFormatting sqref="D19:D20">
    <cfRule type="expression" priority="2" dxfId="7" stopIfTrue="1">
      <formula>$D19</formula>
    </cfRule>
  </conditionalFormatting>
  <conditionalFormatting sqref="E17:F22">
    <cfRule type="expression" priority="1" dxfId="7" stopIfTrue="1">
      <formula>#REF!=""</formula>
    </cfRule>
  </conditionalFormatting>
  <printOptions/>
  <pageMargins left="0.3937007874015748" right="0.3937007874015748" top="0.35" bottom="0.1968503937007874" header="0" footer="0"/>
  <pageSetup fitToHeight="1" fitToWidth="1" horizontalDpi="600" verticalDpi="600" orientation="portrait" paperSize="9" scale="77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2018-03-13T02:43:39Z</cp:lastPrinted>
  <dcterms:created xsi:type="dcterms:W3CDTF">2016-05-31T01:58:16Z</dcterms:created>
  <dcterms:modified xsi:type="dcterms:W3CDTF">2020-04-07T04:24:35Z</dcterms:modified>
  <cp:category/>
  <cp:version/>
  <cp:contentType/>
  <cp:contentStatus/>
</cp:coreProperties>
</file>